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Interest expense (TT)" sheetId="2" state="visible" r:id="rId4"/>
    <sheet name="Borrowings (TT)" sheetId="3" state="visible" r:id="rId5"/>
    <sheet name="Net debt (TT)" sheetId="4" state="visible" r:id="rId6"/>
    <sheet name="Source document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<sst xmlns="http://schemas.openxmlformats.org/spreadsheetml/2006/main" count="355" uniqueCount="146">
  <si>
    <t xml:space="preserve">ACT Debt Watch — data sources</t>
  </si>
  <si>
    <t xml:space="preserve">This workbook lists every budget and financial-statement figure used in the ACT Debt Watch page, with the source for each.</t>
  </si>
  <si>
    <t xml:space="preserve">Compiled June 2026.</t>
  </si>
  <si>
    <t xml:space="preserve">TABS</t>
  </si>
  <si>
    <t xml:space="preserve">• Interest expense (TT) — Total Territory interest, drives the live "interest this term" counter, the per-day hero figure, the rate bar, and the interest chart.</t>
  </si>
  <si>
    <t xml:space="preserve">• Borrowings (TT) — Total Territory borrowings (principal outstanding), drives the borrowings counter and its 2028-29 projection.</t>
  </si>
  <si>
    <t xml:space="preserve">• Net debt (TT) — Total Territory net debt (excl. super), drives the net-debt counter and the net-debt trajectory chart.</t>
  </si>
  <si>
    <t xml:space="preserve">• Source documents — full titles, release dates and URLs.</t>
  </si>
  <si>
    <t xml:space="preserve">BASIS CONVENTIONS</t>
  </si>
  <si>
    <t xml:space="preserve">• "Total Territory" = General Government Sector + Public Trading Enterprises (e.g. Icon Water). The whole page is now on this single basis.</t>
  </si>
  <si>
    <t xml:space="preserve">• Actuals are from the audited Consolidated Annual Financial Statements (CAFS). Each CAFS reports the year plus the prior year as a comparative.</t>
  </si>
  <si>
    <t xml:space="preserve">• Forecasts (2025-26 onward) are from the ACT 2026-27 Budget Outlook (released 9 June 2026): Estimated Outcome for 2025-26, Budget for 2026-27, Estimates thereafter.</t>
  </si>
  <si>
    <t xml:space="preserve">IMPORTANT NOTES</t>
  </si>
  <si>
    <t xml:space="preserve">• Precision: CAFS up to and including 2016-17 report interest to whole $ million, so 2010-11 to 2016-17 carry no decimals; from 2017-18 the CAFS report to $’000.</t>
  </si>
  <si>
    <t xml:space="preserve">• Borrowings opening (30 Jun 2025): the Budget Outlook Table 3.8.8 does not publish a 30-Jun-2025 figure, so the counter starts from the audited 2024-25 CAFS balance-sheet total (carrying value). The forward chain (2025-26 onward) is all Table 3.8.8 (principal outstanding). Carrying value and principal outstanding differ only by the small unamortised bond premium/discount.</t>
  </si>
  <si>
    <t xml:space="preserve">• "Verified" column: "Yes — from source" means Claude read the figure directly from the cited primary document. "From original build" means it was carried over from the existing page and not independently re-pulled (these can be verified on request).</t>
  </si>
  <si>
    <t xml:space="preserve">• Cumulative interest counter parameters: term start = 19 October 2024 (ACT election); financial years run 1 July – 30 June; interest accrues at each year’s figure ÷ days in year.</t>
  </si>
  <si>
    <t xml:space="preserve">• Blue figures are source inputs; black figures are formulas (e.g. $/day).</t>
  </si>
  <si>
    <t xml:space="preserve">Total Territory interest expense</t>
  </si>
  <si>
    <t xml:space="preserve">Financial year</t>
  </si>
  <si>
    <t xml:space="preserve">Interest expense ($m)</t>
  </si>
  <si>
    <t xml:space="preserve">≈ $/day</t>
  </si>
  <si>
    <t xml:space="preserve">Basis</t>
  </si>
  <si>
    <t xml:space="preserve">Source document</t>
  </si>
  <si>
    <t xml:space="preserve">Table / location</t>
  </si>
  <si>
    <t xml:space="preserve">Used in</t>
  </si>
  <si>
    <t xml:space="preserve">Verified</t>
  </si>
  <si>
    <t xml:space="preserve">2010-11</t>
  </si>
  <si>
    <t xml:space="preserve">Actual</t>
  </si>
  <si>
    <t xml:space="preserve">2011-12 CAFS</t>
  </si>
  <si>
    <t xml:space="preserve">GGS &amp; Total Territory Operating Statement, 2010-11 comparative column (reported in $m)</t>
  </si>
  <si>
    <t xml:space="preserve">Interest chart</t>
  </si>
  <si>
    <t xml:space="preserve">Yes — from source</t>
  </si>
  <si>
    <t xml:space="preserve">2011-12</t>
  </si>
  <si>
    <t xml:space="preserve">2012-13 CAFS</t>
  </si>
  <si>
    <t xml:space="preserve">TT Operating Statement, 2011-12 comparative column (reported in $m)</t>
  </si>
  <si>
    <t xml:space="preserve">2012-13</t>
  </si>
  <si>
    <t xml:space="preserve">TT Operating Statement, Interest expense (reported in $m)</t>
  </si>
  <si>
    <t xml:space="preserve">2013-14</t>
  </si>
  <si>
    <t xml:space="preserve">2014-15 CAFS</t>
  </si>
  <si>
    <t xml:space="preserve">TT Operating Statement, 2013-14 comparative column (reported in $m)</t>
  </si>
  <si>
    <t xml:space="preserve">2014-15</t>
  </si>
  <si>
    <t xml:space="preserve">2015-16</t>
  </si>
  <si>
    <t xml:space="preserve">2016-17 CAFS</t>
  </si>
  <si>
    <t xml:space="preserve">GGS &amp; Total Territory Operating Statement, Total Territory column (reported in $m)</t>
  </si>
  <si>
    <t xml:space="preserve">2016-17</t>
  </si>
  <si>
    <t xml:space="preserve">GGS &amp; Total Territory Operating Statement, TT column (reported in $m)</t>
  </si>
  <si>
    <t xml:space="preserve">2017-18</t>
  </si>
  <si>
    <t xml:space="preserve">2018-19 CAFS</t>
  </si>
  <si>
    <t xml:space="preserve">TT Operating Statement, 2017-18 comparative column</t>
  </si>
  <si>
    <t xml:space="preserve">2018-19</t>
  </si>
  <si>
    <t xml:space="preserve">TT Operating Statement, Interest expense</t>
  </si>
  <si>
    <t xml:space="preserve">2019-20</t>
  </si>
  <si>
    <t xml:space="preserve">2020-21 CAFS</t>
  </si>
  <si>
    <t xml:space="preserve">TT Operating Statement, 2019-20 comparative column</t>
  </si>
  <si>
    <t xml:space="preserve">2020-21</t>
  </si>
  <si>
    <t xml:space="preserve">2021-22</t>
  </si>
  <si>
    <t xml:space="preserve">2022-23 CAFS</t>
  </si>
  <si>
    <t xml:space="preserve">TT Operating Statement, 2021-22 comparative column</t>
  </si>
  <si>
    <t xml:space="preserve">2022-23</t>
  </si>
  <si>
    <t xml:space="preserve">2023-24</t>
  </si>
  <si>
    <t xml:space="preserve">2024-25 CAFS</t>
  </si>
  <si>
    <t xml:space="preserve">TT Operating Statement, 2023-24 comparative column</t>
  </si>
  <si>
    <t xml:space="preserve">2024-25</t>
  </si>
  <si>
    <t xml:space="preserve">Interest chart + cumulative-counter election stub</t>
  </si>
  <si>
    <t xml:space="preserve">2025-26</t>
  </si>
  <si>
    <t xml:space="preserve">Est. Outcome</t>
  </si>
  <si>
    <t xml:space="preserve">2026-27 Budget Outlook</t>
  </si>
  <si>
    <t xml:space="preserve">Table 3.8.9 (Total) / Table E.1 Operating Statement</t>
  </si>
  <si>
    <t xml:space="preserve">Counter, hero $/day, rate bar, chart</t>
  </si>
  <si>
    <t xml:space="preserve">2026-27</t>
  </si>
  <si>
    <t xml:space="preserve">Budget</t>
  </si>
  <si>
    <t xml:space="preserve">Table 3.8.9 (Total) / Table E.1</t>
  </si>
  <si>
    <t xml:space="preserve">2027-28</t>
  </si>
  <si>
    <t xml:space="preserve">Estimate</t>
  </si>
  <si>
    <t xml:space="preserve">Counter, chart</t>
  </si>
  <si>
    <t xml:space="preserve">2028-29</t>
  </si>
  <si>
    <t xml:space="preserve">2029-30</t>
  </si>
  <si>
    <t xml:space="preserve">Total Territory borrowings — principal outstanding</t>
  </si>
  <si>
    <t xml:space="preserve">Point in time</t>
  </si>
  <si>
    <t xml:space="preserve">Borrowings (A$)</t>
  </si>
  <si>
    <t xml:space="preserve">30 Jun 2025 (FY2025-26 opening)</t>
  </si>
  <si>
    <t xml:space="preserve">Audited actual (carrying value)</t>
  </si>
  <si>
    <t xml:space="preserve">TT Balance Sheet: Lease liabilities 1,036,621 + Other borrowings 13,888,353 + Advances received 64,946 ($’000)</t>
  </si>
  <si>
    <t xml:space="preserve">Borrowings counter (FY2025-26 start)</t>
  </si>
  <si>
    <t xml:space="preserve">Yes — components from source</t>
  </si>
  <si>
    <t xml:space="preserve">30 Jun 2026 (2025-26 Est. Outcome)</t>
  </si>
  <si>
    <t xml:space="preserve">Table 3.8.8 — Total row</t>
  </si>
  <si>
    <t xml:space="preserve">Borrowings counter</t>
  </si>
  <si>
    <t xml:space="preserve">30 Jun 2027 (2026-27 Budget)</t>
  </si>
  <si>
    <t xml:space="preserve">30 Jun 2028 (2027-28 Estimate)</t>
  </si>
  <si>
    <t xml:space="preserve">30 Jun 2029 (2028-29 Estimate)</t>
  </si>
  <si>
    <t xml:space="preserve">Counter + "$23.62B by 2028-29"</t>
  </si>
  <si>
    <t xml:space="preserve">30 Jun 2030 (2029-30 Estimate)</t>
  </si>
  <si>
    <t xml:space="preserve">Total Territory net debt (excluding superannuation-related investments)</t>
  </si>
  <si>
    <t xml:space="preserve">Net debt ($m)</t>
  </si>
  <si>
    <t xml:space="preserve">TT Balance Sheet, Net debt excl. super ($m)</t>
  </si>
  <si>
    <t xml:space="preserve">Net debt chart</t>
  </si>
  <si>
    <t xml:space="preserve">TT Balance Sheet, 2013-14 comparative ($m)</t>
  </si>
  <si>
    <t xml:space="preserve">TT Balance Sheet, 2017-18 comparative</t>
  </si>
  <si>
    <t xml:space="preserve">TT Balance Sheet, Net debt excl. super</t>
  </si>
  <si>
    <t xml:space="preserve">TT Balance Sheet, 2019-20 comparative</t>
  </si>
  <si>
    <t xml:space="preserve">2021-22 / 2022-23 CAFS</t>
  </si>
  <si>
    <t xml:space="preserve">From original build</t>
  </si>
  <si>
    <t xml:space="preserve">2023-24 CAFS</t>
  </si>
  <si>
    <t xml:space="preserve">Net debt chart + counter (FY2025-26 opening)</t>
  </si>
  <si>
    <t xml:space="preserve">Table E.2 (TT Balance Sheet), Net debt excl. super</t>
  </si>
  <si>
    <t xml:space="preserve">Net debt chart + counter</t>
  </si>
  <si>
    <t xml:space="preserve">Table E.2</t>
  </si>
  <si>
    <t xml:space="preserve">Chart + "$16.77B by 2028-29"</t>
  </si>
  <si>
    <t xml:space="preserve">Document</t>
  </si>
  <si>
    <t xml:space="preserve">Released</t>
  </si>
  <si>
    <t xml:space="preserve">URL</t>
  </si>
  <si>
    <t xml:space="preserve">ACT 2026-27 Budget Outlook</t>
  </si>
  <si>
    <t xml:space="preserve">9 June 2026</t>
  </si>
  <si>
    <t xml:space="preserve">Provided by user (ACT Government Budget Paper). Public copy: https://www.treasury.act.gov.au/budget</t>
  </si>
  <si>
    <t xml:space="preserve">2024-25 Consolidated Annual Financial Statements</t>
  </si>
  <si>
    <t xml:space="preserve">October 2025</t>
  </si>
  <si>
    <t xml:space="preserve">https://www.treasury.act.gov.au/__data/assets/pdf_file/0010/2977057/2024-25-Consolidated-Annual-Financial-Statements.pdf</t>
  </si>
  <si>
    <t xml:space="preserve">2022-23 Consolidated Annual Financial Statements</t>
  </si>
  <si>
    <t xml:space="preserve">October 2023</t>
  </si>
  <si>
    <t xml:space="preserve">https://www.treasury.act.gov.au/__data/assets/pdf_file/0018/2314053/2022-23-Consolidated-Annual-Financial-Statements.pdf</t>
  </si>
  <si>
    <t xml:space="preserve">2020-21 Consolidated Annual Financial Statements</t>
  </si>
  <si>
    <t xml:space="preserve">November 2021</t>
  </si>
  <si>
    <t xml:space="preserve">https://www.treasury.act.gov.au/__data/assets/pdf_file/0010/1910809/2020-21-Consolidated-Annual-Financial-Statements.pdf</t>
  </si>
  <si>
    <t xml:space="preserve">2018-19 Consolidated Annual Financial Statements</t>
  </si>
  <si>
    <t xml:space="preserve">October 2019</t>
  </si>
  <si>
    <t xml:space="preserve">https://www.treasury.act.gov.au/__data/assets/pdf_file/0017/1440206/2018-19-Consolidated-Annual-Financial-Statements.pdf</t>
  </si>
  <si>
    <t xml:space="preserve">2017-18 Consolidated Annual Financial Statements</t>
  </si>
  <si>
    <t xml:space="preserve">October 2018</t>
  </si>
  <si>
    <t xml:space="preserve">https://www.treasury.act.gov.au/__data/assets/pdf_file/0004/1273072/2017-18-Consolidated-Annual-Financial-Statements.pdf</t>
  </si>
  <si>
    <t xml:space="preserve">2016-17 Consolidated Annual Financial Statements</t>
  </si>
  <si>
    <t xml:space="preserve">October 2017</t>
  </si>
  <si>
    <t xml:space="preserve">https://www.treasury.act.gov.au/__data/assets/pdf_file/0003/1124697/2016-17-Consolidated-Annual-Financial-Statements.pdf</t>
  </si>
  <si>
    <t xml:space="preserve">2014-15 Consolidated Annual Financial Statements</t>
  </si>
  <si>
    <t xml:space="preserve">October 2015</t>
  </si>
  <si>
    <t xml:space="preserve">https://www.treasury.act.gov.au/__data/assets/pdf_file/0006/790575/2014-15-Consolidated-Annual-Financial-Statements.pdf</t>
  </si>
  <si>
    <t xml:space="preserve">2012-13 Consolidated Annual Financial Statements</t>
  </si>
  <si>
    <t xml:space="preserve">October 2013</t>
  </si>
  <si>
    <t xml:space="preserve">https://www.treasury.act.gov.au/__data/assets/pdf_file/0003/513381/2012-13-Consolidated-Annual-Financial-Statements.pdf</t>
  </si>
  <si>
    <t xml:space="preserve">2011-12 Consolidated Annual Financial Statements</t>
  </si>
  <si>
    <t xml:space="preserve">October 2012</t>
  </si>
  <si>
    <t xml:space="preserve">https://www.treasury.act.gov.au/__data/assets/pdf_file/0008/451565/2011-12-Consolidated-Annual-Financial-Statements.pdf</t>
  </si>
  <si>
    <t xml:space="preserve">ACT Treasury — Publications (CAFS archive)</t>
  </si>
  <si>
    <t xml:space="preserve">—</t>
  </si>
  <si>
    <t xml:space="preserve">https://www.treasury.act.gov.au/publications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</si>
</sst>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###"/>
    <numFmt numFmtId="166" formatCode="\$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3B57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1F3B57"/>
      <name val="Arial"/>
      <family val="0"/>
      <charset val="1"/>
    </font>
    <font>
      <b val="true"/>
      <sz val="12"/>
      <color rgb="FF1F3B5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1155CC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3B57"/>
        <bgColor rgb="FF003366"/>
      </patternFill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0B8C0"/>
      </left>
      <right style="thin">
        <color rgb="FFB0B8C0"/>
      </right>
      <top style="thin">
        <color rgb="FFB0B8C0"/>
      </top>
      <bottom style="thin">
        <color rgb="FFB0B8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8C0"/>
      <rgbColor rgb="FF808080"/>
      <rgbColor rgb="FF9999FF"/>
      <rgbColor rgb="FF993366"/>
      <rgbColor rgb="FFFFF2CC"/>
      <rgbColor rgb="FFCCFFFF"/>
      <rgbColor rgb="FF660066"/>
      <rgbColor rgb="FFFF8080"/>
      <rgbColor rgb="FF1155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3B5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0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2" t="s">
        <v>1</v>
      </c>
    </row>
    <row r="4" customFormat="false" ht="15" hidden="false" customHeight="false" outlineLevel="0" collapsed="false">
      <c r="A4" s="2" t="s">
        <v>2</v>
      </c>
    </row>
    <row r="5" customFormat="false" ht="15" hidden="false" customHeight="false" outlineLevel="0" collapsed="false">
      <c r="A5" s="2"/>
    </row>
    <row r="6" customFormat="false" ht="15" hidden="false" customHeight="false" outlineLevel="0" collapsed="false">
      <c r="A6" s="3" t="s">
        <v>3</v>
      </c>
    </row>
    <row r="7" customFormat="false" ht="23.85" hidden="false" customHeight="false" outlineLevel="0" collapsed="false">
      <c r="A7" s="2" t="s">
        <v>4</v>
      </c>
    </row>
    <row r="8" customFormat="false" ht="15" hidden="false" customHeight="false" outlineLevel="0" collapsed="false">
      <c r="A8" s="2" t="s">
        <v>5</v>
      </c>
    </row>
    <row r="9" customFormat="false" ht="15" hidden="false" customHeight="false" outlineLevel="0" collapsed="false">
      <c r="A9" s="2" t="s">
        <v>6</v>
      </c>
    </row>
    <row r="10" customFormat="false" ht="15" hidden="false" customHeight="false" outlineLevel="0" collapsed="false">
      <c r="A10" s="2" t="s">
        <v>7</v>
      </c>
    </row>
    <row r="11" customFormat="false" ht="15" hidden="false" customHeight="false" outlineLevel="0" collapsed="false">
      <c r="A11" s="2"/>
    </row>
    <row r="12" customFormat="false" ht="15" hidden="false" customHeight="false" outlineLevel="0" collapsed="false">
      <c r="A12" s="3" t="s">
        <v>8</v>
      </c>
    </row>
    <row r="13" customFormat="false" ht="23.85" hidden="false" customHeight="false" outlineLevel="0" collapsed="false">
      <c r="A13" s="2" t="s">
        <v>9</v>
      </c>
    </row>
    <row r="14" customFormat="false" ht="23.85" hidden="false" customHeight="false" outlineLevel="0" collapsed="false">
      <c r="A14" s="2" t="s">
        <v>10</v>
      </c>
    </row>
    <row r="15" customFormat="false" ht="23.85" hidden="false" customHeight="false" outlineLevel="0" collapsed="false">
      <c r="A15" s="2" t="s">
        <v>11</v>
      </c>
    </row>
    <row r="16" customFormat="false" ht="15" hidden="false" customHeight="false" outlineLevel="0" collapsed="false">
      <c r="A16" s="2"/>
    </row>
    <row r="17" customFormat="false" ht="15" hidden="false" customHeight="false" outlineLevel="0" collapsed="false">
      <c r="A17" s="3" t="s">
        <v>12</v>
      </c>
    </row>
    <row r="18" customFormat="false" ht="23.85" hidden="false" customHeight="false" outlineLevel="0" collapsed="false">
      <c r="A18" s="2" t="s">
        <v>13</v>
      </c>
    </row>
    <row r="19" customFormat="false" ht="35.05" hidden="false" customHeight="false" outlineLevel="0" collapsed="false">
      <c r="A19" s="2" t="s">
        <v>14</v>
      </c>
    </row>
    <row r="20" customFormat="false" ht="23.85" hidden="false" customHeight="false" outlineLevel="0" collapsed="false">
      <c r="A20" s="2" t="s">
        <v>15</v>
      </c>
    </row>
    <row r="21" customFormat="false" ht="23.85" hidden="false" customHeight="false" outlineLevel="0" collapsed="false">
      <c r="A21" s="2" t="s">
        <v>16</v>
      </c>
    </row>
    <row r="22" customFormat="false" ht="15" hidden="false" customHeight="false" outlineLevel="0" collapsed="false">
      <c r="A22" s="2" t="s">
        <v>17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0"/>
    <col collapsed="false" customWidth="true" hidden="false" outlineLevel="0" max="4" min="3" style="0" width="14"/>
    <col collapsed="false" customWidth="true" hidden="false" outlineLevel="0" max="5" min="5" style="0" width="26"/>
    <col collapsed="false" customWidth="true" hidden="false" outlineLevel="0" max="6" min="6" style="0" width="40"/>
    <col collapsed="false" customWidth="true" hidden="false" outlineLevel="0" max="7" min="7" style="0" width="30"/>
    <col collapsed="false" customWidth="true" hidden="false" outlineLevel="0" max="8" min="8" style="0" width="20"/>
  </cols>
  <sheetData>
    <row r="1" customFormat="false" ht="15" hidden="false" customHeight="false" outlineLevel="0" collapsed="false">
      <c r="A1" s="4" t="s">
        <v>18</v>
      </c>
    </row>
    <row r="3" customFormat="false" ht="15" hidden="false" customHeight="false" outlineLevel="0" collapsed="false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</row>
    <row r="4" customFormat="false" ht="23.85" hidden="false" customHeight="false" outlineLevel="0" collapsed="false">
      <c r="A4" s="6" t="s">
        <v>27</v>
      </c>
      <c r="B4" s="7" t="n">
        <v>83</v>
      </c>
      <c r="C4" s="8" t="n">
        <f aca="false">B4*1000000/365</f>
        <v>227397.260273973</v>
      </c>
      <c r="D4" s="9" t="s">
        <v>28</v>
      </c>
      <c r="E4" s="9" t="s">
        <v>29</v>
      </c>
      <c r="F4" s="9" t="s">
        <v>30</v>
      </c>
      <c r="G4" s="9" t="s">
        <v>31</v>
      </c>
      <c r="H4" s="9" t="s">
        <v>32</v>
      </c>
    </row>
    <row r="5" customFormat="false" ht="23.85" hidden="false" customHeight="false" outlineLevel="0" collapsed="false">
      <c r="A5" s="6" t="s">
        <v>33</v>
      </c>
      <c r="B5" s="7" t="n">
        <v>92</v>
      </c>
      <c r="C5" s="8" t="n">
        <f aca="false">B5*1000000/365</f>
        <v>252054.794520548</v>
      </c>
      <c r="D5" s="9" t="s">
        <v>28</v>
      </c>
      <c r="E5" s="9" t="s">
        <v>34</v>
      </c>
      <c r="F5" s="9" t="s">
        <v>35</v>
      </c>
      <c r="G5" s="9" t="s">
        <v>31</v>
      </c>
      <c r="H5" s="9" t="s">
        <v>32</v>
      </c>
    </row>
    <row r="6" customFormat="false" ht="23.85" hidden="false" customHeight="false" outlineLevel="0" collapsed="false">
      <c r="A6" s="6" t="s">
        <v>36</v>
      </c>
      <c r="B6" s="7" t="n">
        <v>123</v>
      </c>
      <c r="C6" s="8" t="n">
        <f aca="false">B6*1000000/365</f>
        <v>336986.301369863</v>
      </c>
      <c r="D6" s="9" t="s">
        <v>28</v>
      </c>
      <c r="E6" s="9" t="s">
        <v>34</v>
      </c>
      <c r="F6" s="9" t="s">
        <v>37</v>
      </c>
      <c r="G6" s="9" t="s">
        <v>31</v>
      </c>
      <c r="H6" s="9" t="s">
        <v>32</v>
      </c>
    </row>
    <row r="7" customFormat="false" ht="23.85" hidden="false" customHeight="false" outlineLevel="0" collapsed="false">
      <c r="A7" s="6" t="s">
        <v>38</v>
      </c>
      <c r="B7" s="7" t="n">
        <v>149</v>
      </c>
      <c r="C7" s="8" t="n">
        <f aca="false">B7*1000000/365</f>
        <v>408219.178082192</v>
      </c>
      <c r="D7" s="9" t="s">
        <v>28</v>
      </c>
      <c r="E7" s="9" t="s">
        <v>39</v>
      </c>
      <c r="F7" s="9" t="s">
        <v>40</v>
      </c>
      <c r="G7" s="9" t="s">
        <v>31</v>
      </c>
      <c r="H7" s="9" t="s">
        <v>32</v>
      </c>
    </row>
    <row r="8" customFormat="false" ht="23.85" hidden="false" customHeight="false" outlineLevel="0" collapsed="false">
      <c r="A8" s="6" t="s">
        <v>41</v>
      </c>
      <c r="B8" s="7" t="n">
        <v>154</v>
      </c>
      <c r="C8" s="8" t="n">
        <f aca="false">B8*1000000/365</f>
        <v>421917.808219178</v>
      </c>
      <c r="D8" s="9" t="s">
        <v>28</v>
      </c>
      <c r="E8" s="9" t="s">
        <v>39</v>
      </c>
      <c r="F8" s="9" t="s">
        <v>37</v>
      </c>
      <c r="G8" s="9" t="s">
        <v>31</v>
      </c>
      <c r="H8" s="9" t="s">
        <v>32</v>
      </c>
    </row>
    <row r="9" customFormat="false" ht="23.85" hidden="false" customHeight="false" outlineLevel="0" collapsed="false">
      <c r="A9" s="6" t="s">
        <v>42</v>
      </c>
      <c r="B9" s="7" t="n">
        <v>172</v>
      </c>
      <c r="C9" s="8" t="n">
        <f aca="false">B9*1000000/365</f>
        <v>471232.876712329</v>
      </c>
      <c r="D9" s="9" t="s">
        <v>28</v>
      </c>
      <c r="E9" s="9" t="s">
        <v>43</v>
      </c>
      <c r="F9" s="9" t="s">
        <v>44</v>
      </c>
      <c r="G9" s="9" t="s">
        <v>31</v>
      </c>
      <c r="H9" s="9" t="s">
        <v>32</v>
      </c>
    </row>
    <row r="10" customFormat="false" ht="23.85" hidden="false" customHeight="false" outlineLevel="0" collapsed="false">
      <c r="A10" s="6" t="s">
        <v>45</v>
      </c>
      <c r="B10" s="7" t="n">
        <v>181</v>
      </c>
      <c r="C10" s="8" t="n">
        <f aca="false">B10*1000000/365</f>
        <v>495890.410958904</v>
      </c>
      <c r="D10" s="9" t="s">
        <v>28</v>
      </c>
      <c r="E10" s="9" t="s">
        <v>43</v>
      </c>
      <c r="F10" s="9" t="s">
        <v>46</v>
      </c>
      <c r="G10" s="9" t="s">
        <v>31</v>
      </c>
      <c r="H10" s="9" t="s">
        <v>32</v>
      </c>
    </row>
    <row r="11" customFormat="false" ht="23.85" hidden="false" customHeight="false" outlineLevel="0" collapsed="false">
      <c r="A11" s="6" t="s">
        <v>47</v>
      </c>
      <c r="B11" s="7" t="n">
        <v>187.912</v>
      </c>
      <c r="C11" s="8" t="n">
        <f aca="false">B11*1000000/365</f>
        <v>514827.397260274</v>
      </c>
      <c r="D11" s="9" t="s">
        <v>28</v>
      </c>
      <c r="E11" s="9" t="s">
        <v>48</v>
      </c>
      <c r="F11" s="9" t="s">
        <v>49</v>
      </c>
      <c r="G11" s="9" t="s">
        <v>31</v>
      </c>
      <c r="H11" s="9" t="s">
        <v>32</v>
      </c>
    </row>
    <row r="12" customFormat="false" ht="15" hidden="false" customHeight="false" outlineLevel="0" collapsed="false">
      <c r="A12" s="6" t="s">
        <v>50</v>
      </c>
      <c r="B12" s="7" t="n">
        <v>180.864</v>
      </c>
      <c r="C12" s="8" t="n">
        <f aca="false">B12*1000000/365</f>
        <v>495517.808219178</v>
      </c>
      <c r="D12" s="9" t="s">
        <v>28</v>
      </c>
      <c r="E12" s="9" t="s">
        <v>48</v>
      </c>
      <c r="F12" s="9" t="s">
        <v>51</v>
      </c>
      <c r="G12" s="9" t="s">
        <v>31</v>
      </c>
      <c r="H12" s="9" t="s">
        <v>32</v>
      </c>
    </row>
    <row r="13" customFormat="false" ht="23.85" hidden="false" customHeight="false" outlineLevel="0" collapsed="false">
      <c r="A13" s="6" t="s">
        <v>52</v>
      </c>
      <c r="B13" s="7" t="n">
        <v>228.126</v>
      </c>
      <c r="C13" s="8" t="n">
        <f aca="false">B13*1000000/365</f>
        <v>625002.739726027</v>
      </c>
      <c r="D13" s="9" t="s">
        <v>28</v>
      </c>
      <c r="E13" s="9" t="s">
        <v>53</v>
      </c>
      <c r="F13" s="9" t="s">
        <v>54</v>
      </c>
      <c r="G13" s="9" t="s">
        <v>31</v>
      </c>
      <c r="H13" s="9" t="s">
        <v>32</v>
      </c>
    </row>
    <row r="14" customFormat="false" ht="15" hidden="false" customHeight="false" outlineLevel="0" collapsed="false">
      <c r="A14" s="6" t="s">
        <v>55</v>
      </c>
      <c r="B14" s="7" t="n">
        <v>219.933</v>
      </c>
      <c r="C14" s="8" t="n">
        <f aca="false">B14*1000000/365</f>
        <v>602556.164383562</v>
      </c>
      <c r="D14" s="9" t="s">
        <v>28</v>
      </c>
      <c r="E14" s="9" t="s">
        <v>53</v>
      </c>
      <c r="F14" s="9" t="s">
        <v>51</v>
      </c>
      <c r="G14" s="9" t="s">
        <v>31</v>
      </c>
      <c r="H14" s="9" t="s">
        <v>32</v>
      </c>
    </row>
    <row r="15" customFormat="false" ht="23.85" hidden="false" customHeight="false" outlineLevel="0" collapsed="false">
      <c r="A15" s="6" t="s">
        <v>56</v>
      </c>
      <c r="B15" s="7" t="n">
        <v>264.437</v>
      </c>
      <c r="C15" s="8" t="n">
        <f aca="false">B15*1000000/365</f>
        <v>724484.931506849</v>
      </c>
      <c r="D15" s="9" t="s">
        <v>28</v>
      </c>
      <c r="E15" s="9" t="s">
        <v>57</v>
      </c>
      <c r="F15" s="9" t="s">
        <v>58</v>
      </c>
      <c r="G15" s="9" t="s">
        <v>31</v>
      </c>
      <c r="H15" s="9" t="s">
        <v>32</v>
      </c>
    </row>
    <row r="16" customFormat="false" ht="15" hidden="false" customHeight="false" outlineLevel="0" collapsed="false">
      <c r="A16" s="6" t="s">
        <v>59</v>
      </c>
      <c r="B16" s="7" t="n">
        <v>334.164</v>
      </c>
      <c r="C16" s="8" t="n">
        <f aca="false">B16*1000000/365</f>
        <v>915517.808219178</v>
      </c>
      <c r="D16" s="9" t="s">
        <v>28</v>
      </c>
      <c r="E16" s="9" t="s">
        <v>57</v>
      </c>
      <c r="F16" s="9" t="s">
        <v>51</v>
      </c>
      <c r="G16" s="9" t="s">
        <v>31</v>
      </c>
      <c r="H16" s="9" t="s">
        <v>32</v>
      </c>
    </row>
    <row r="17" customFormat="false" ht="23.85" hidden="false" customHeight="false" outlineLevel="0" collapsed="false">
      <c r="A17" s="6" t="s">
        <v>60</v>
      </c>
      <c r="B17" s="7" t="n">
        <v>402.594</v>
      </c>
      <c r="C17" s="8" t="n">
        <f aca="false">B17*1000000/365</f>
        <v>1102997.26027397</v>
      </c>
      <c r="D17" s="9" t="s">
        <v>28</v>
      </c>
      <c r="E17" s="9" t="s">
        <v>61</v>
      </c>
      <c r="F17" s="9" t="s">
        <v>62</v>
      </c>
      <c r="G17" s="9" t="s">
        <v>31</v>
      </c>
      <c r="H17" s="9" t="s">
        <v>32</v>
      </c>
    </row>
    <row r="18" customFormat="false" ht="23.85" hidden="false" customHeight="false" outlineLevel="0" collapsed="false">
      <c r="A18" s="6" t="s">
        <v>63</v>
      </c>
      <c r="B18" s="7" t="n">
        <v>518.751</v>
      </c>
      <c r="C18" s="8" t="n">
        <f aca="false">B18*1000000/365</f>
        <v>1421235.61643836</v>
      </c>
      <c r="D18" s="9" t="s">
        <v>28</v>
      </c>
      <c r="E18" s="9" t="s">
        <v>61</v>
      </c>
      <c r="F18" s="9" t="s">
        <v>51</v>
      </c>
      <c r="G18" s="9" t="s">
        <v>64</v>
      </c>
      <c r="H18" s="9" t="s">
        <v>32</v>
      </c>
    </row>
    <row r="19" customFormat="false" ht="23.85" hidden="false" customHeight="false" outlineLevel="0" collapsed="false">
      <c r="A19" s="6" t="s">
        <v>65</v>
      </c>
      <c r="B19" s="7" t="n">
        <v>656.793</v>
      </c>
      <c r="C19" s="8" t="n">
        <f aca="false">B19*1000000/365</f>
        <v>1799432.87671233</v>
      </c>
      <c r="D19" s="9" t="s">
        <v>66</v>
      </c>
      <c r="E19" s="9" t="s">
        <v>67</v>
      </c>
      <c r="F19" s="9" t="s">
        <v>68</v>
      </c>
      <c r="G19" s="9" t="s">
        <v>69</v>
      </c>
      <c r="H19" s="9" t="s">
        <v>32</v>
      </c>
    </row>
    <row r="20" customFormat="false" ht="15" hidden="false" customHeight="false" outlineLevel="0" collapsed="false">
      <c r="A20" s="6" t="s">
        <v>70</v>
      </c>
      <c r="B20" s="7" t="n">
        <v>836.044</v>
      </c>
      <c r="C20" s="8" t="n">
        <f aca="false">B20*1000000/365</f>
        <v>2290531.50684932</v>
      </c>
      <c r="D20" s="9" t="s">
        <v>71</v>
      </c>
      <c r="E20" s="9" t="s">
        <v>67</v>
      </c>
      <c r="F20" s="9" t="s">
        <v>72</v>
      </c>
      <c r="G20" s="9" t="s">
        <v>69</v>
      </c>
      <c r="H20" s="9" t="s">
        <v>32</v>
      </c>
    </row>
    <row r="21" customFormat="false" ht="15" hidden="false" customHeight="false" outlineLevel="0" collapsed="false">
      <c r="A21" s="6" t="s">
        <v>73</v>
      </c>
      <c r="B21" s="7" t="n">
        <v>995.443</v>
      </c>
      <c r="C21" s="8" t="n">
        <f aca="false">B21*1000000/365</f>
        <v>2727241.09589041</v>
      </c>
      <c r="D21" s="9" t="s">
        <v>74</v>
      </c>
      <c r="E21" s="9" t="s">
        <v>67</v>
      </c>
      <c r="F21" s="9" t="s">
        <v>72</v>
      </c>
      <c r="G21" s="9" t="s">
        <v>75</v>
      </c>
      <c r="H21" s="9" t="s">
        <v>32</v>
      </c>
    </row>
    <row r="22" customFormat="false" ht="15" hidden="false" customHeight="false" outlineLevel="0" collapsed="false">
      <c r="A22" s="6" t="s">
        <v>76</v>
      </c>
      <c r="B22" s="7" t="n">
        <v>1110.069</v>
      </c>
      <c r="C22" s="8" t="n">
        <f aca="false">B22*1000000/365</f>
        <v>3041284.93150685</v>
      </c>
      <c r="D22" s="9" t="s">
        <v>74</v>
      </c>
      <c r="E22" s="9" t="s">
        <v>67</v>
      </c>
      <c r="F22" s="9" t="s">
        <v>72</v>
      </c>
      <c r="G22" s="9" t="s">
        <v>75</v>
      </c>
      <c r="H22" s="9" t="s">
        <v>32</v>
      </c>
    </row>
    <row r="23" customFormat="false" ht="15" hidden="false" customHeight="false" outlineLevel="0" collapsed="false">
      <c r="A23" s="6" t="s">
        <v>77</v>
      </c>
      <c r="B23" s="7" t="n">
        <v>1232.975</v>
      </c>
      <c r="C23" s="8" t="n">
        <f aca="false">B23*1000000/365</f>
        <v>3378013.69863014</v>
      </c>
      <c r="D23" s="9" t="s">
        <v>74</v>
      </c>
      <c r="E23" s="9" t="s">
        <v>67</v>
      </c>
      <c r="F23" s="9" t="s">
        <v>72</v>
      </c>
      <c r="G23" s="9" t="s">
        <v>75</v>
      </c>
      <c r="H23" s="9" t="s">
        <v>32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20"/>
    <col collapsed="false" customWidth="true" hidden="false" outlineLevel="0" max="4" min="3" style="0" width="26"/>
    <col collapsed="false" customWidth="true" hidden="false" outlineLevel="0" max="5" min="5" style="0" width="46"/>
    <col collapsed="false" customWidth="true" hidden="false" outlineLevel="0" max="6" min="6" style="0" width="26"/>
    <col collapsed="false" customWidth="true" hidden="false" outlineLevel="0" max="7" min="7" style="0" width="22"/>
  </cols>
  <sheetData>
    <row r="1" customFormat="false" ht="15" hidden="false" customHeight="false" outlineLevel="0" collapsed="false">
      <c r="A1" s="4" t="s">
        <v>78</v>
      </c>
    </row>
    <row r="3" customFormat="false" ht="15" hidden="false" customHeight="false" outlineLevel="0" collapsed="false">
      <c r="A3" s="5" t="s">
        <v>79</v>
      </c>
      <c r="B3" s="5" t="s">
        <v>80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</row>
    <row r="4" customFormat="false" ht="35.05" hidden="false" customHeight="false" outlineLevel="0" collapsed="false">
      <c r="A4" s="6" t="s">
        <v>81</v>
      </c>
      <c r="B4" s="10" t="n">
        <f aca="false">1036621000+13888353000+64946000</f>
        <v>14989920000</v>
      </c>
      <c r="C4" s="9" t="s">
        <v>82</v>
      </c>
      <c r="D4" s="9" t="s">
        <v>61</v>
      </c>
      <c r="E4" s="9" t="s">
        <v>83</v>
      </c>
      <c r="F4" s="9" t="s">
        <v>84</v>
      </c>
      <c r="G4" s="9" t="s">
        <v>85</v>
      </c>
    </row>
    <row r="5" customFormat="false" ht="15" hidden="false" customHeight="false" outlineLevel="0" collapsed="false">
      <c r="A5" s="6" t="s">
        <v>86</v>
      </c>
      <c r="B5" s="11" t="n">
        <v>17159502000</v>
      </c>
      <c r="C5" s="9" t="s">
        <v>66</v>
      </c>
      <c r="D5" s="9" t="s">
        <v>67</v>
      </c>
      <c r="E5" s="9" t="s">
        <v>87</v>
      </c>
      <c r="F5" s="9" t="s">
        <v>88</v>
      </c>
      <c r="G5" s="9" t="s">
        <v>32</v>
      </c>
    </row>
    <row r="6" customFormat="false" ht="15" hidden="false" customHeight="false" outlineLevel="0" collapsed="false">
      <c r="A6" s="6" t="s">
        <v>89</v>
      </c>
      <c r="B6" s="11" t="n">
        <v>20827515000</v>
      </c>
      <c r="C6" s="9" t="s">
        <v>71</v>
      </c>
      <c r="D6" s="9" t="s">
        <v>67</v>
      </c>
      <c r="E6" s="9" t="s">
        <v>87</v>
      </c>
      <c r="F6" s="9" t="s">
        <v>88</v>
      </c>
      <c r="G6" s="9" t="s">
        <v>32</v>
      </c>
    </row>
    <row r="7" customFormat="false" ht="15" hidden="false" customHeight="false" outlineLevel="0" collapsed="false">
      <c r="A7" s="6" t="s">
        <v>90</v>
      </c>
      <c r="B7" s="11" t="n">
        <v>21976499000</v>
      </c>
      <c r="C7" s="9" t="s">
        <v>74</v>
      </c>
      <c r="D7" s="9" t="s">
        <v>67</v>
      </c>
      <c r="E7" s="9" t="s">
        <v>87</v>
      </c>
      <c r="F7" s="9" t="s">
        <v>88</v>
      </c>
      <c r="G7" s="9" t="s">
        <v>32</v>
      </c>
    </row>
    <row r="8" customFormat="false" ht="23.85" hidden="false" customHeight="false" outlineLevel="0" collapsed="false">
      <c r="A8" s="6" t="s">
        <v>91</v>
      </c>
      <c r="B8" s="11" t="n">
        <v>23621470000</v>
      </c>
      <c r="C8" s="9" t="s">
        <v>74</v>
      </c>
      <c r="D8" s="9" t="s">
        <v>67</v>
      </c>
      <c r="E8" s="9" t="s">
        <v>87</v>
      </c>
      <c r="F8" s="9" t="s">
        <v>92</v>
      </c>
      <c r="G8" s="9" t="s">
        <v>32</v>
      </c>
    </row>
    <row r="9" customFormat="false" ht="15" hidden="false" customHeight="false" outlineLevel="0" collapsed="false">
      <c r="A9" s="6" t="s">
        <v>93</v>
      </c>
      <c r="B9" s="11" t="n">
        <v>23696831000</v>
      </c>
      <c r="C9" s="9" t="s">
        <v>74</v>
      </c>
      <c r="D9" s="9" t="s">
        <v>67</v>
      </c>
      <c r="E9" s="9" t="s">
        <v>87</v>
      </c>
      <c r="F9" s="9" t="s">
        <v>88</v>
      </c>
      <c r="G9" s="9" t="s">
        <v>32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3" min="1" style="0" width="16"/>
    <col collapsed="false" customWidth="true" hidden="false" outlineLevel="0" max="4" min="4" style="0" width="26"/>
    <col collapsed="false" customWidth="true" hidden="false" outlineLevel="0" max="5" min="5" style="0" width="40"/>
    <col collapsed="false" customWidth="true" hidden="false" outlineLevel="0" max="7" min="6" style="0" width="26"/>
  </cols>
  <sheetData>
    <row r="1" customFormat="false" ht="15" hidden="false" customHeight="false" outlineLevel="0" collapsed="false">
      <c r="A1" s="4" t="s">
        <v>94</v>
      </c>
    </row>
    <row r="3" customFormat="false" ht="15" hidden="false" customHeight="false" outlineLevel="0" collapsed="false">
      <c r="A3" s="5" t="s">
        <v>19</v>
      </c>
      <c r="B3" s="5" t="s">
        <v>95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</row>
    <row r="4" customFormat="false" ht="15" hidden="false" customHeight="false" outlineLevel="0" collapsed="false">
      <c r="A4" s="6" t="s">
        <v>27</v>
      </c>
      <c r="B4" s="7" t="n">
        <v>91</v>
      </c>
      <c r="C4" s="9" t="s">
        <v>28</v>
      </c>
      <c r="D4" s="9" t="s">
        <v>29</v>
      </c>
      <c r="E4" s="9" t="s">
        <v>96</v>
      </c>
      <c r="F4" s="9" t="s">
        <v>97</v>
      </c>
      <c r="G4" s="9" t="s">
        <v>32</v>
      </c>
    </row>
    <row r="5" customFormat="false" ht="15" hidden="false" customHeight="false" outlineLevel="0" collapsed="false">
      <c r="A5" s="6" t="s">
        <v>33</v>
      </c>
      <c r="B5" s="7" t="n">
        <v>643</v>
      </c>
      <c r="C5" s="9" t="s">
        <v>28</v>
      </c>
      <c r="D5" s="9" t="s">
        <v>34</v>
      </c>
      <c r="E5" s="9" t="s">
        <v>96</v>
      </c>
      <c r="F5" s="9" t="s">
        <v>97</v>
      </c>
      <c r="G5" s="9" t="s">
        <v>32</v>
      </c>
    </row>
    <row r="6" customFormat="false" ht="15" hidden="false" customHeight="false" outlineLevel="0" collapsed="false">
      <c r="A6" s="6" t="s">
        <v>36</v>
      </c>
      <c r="B6" s="7" t="n">
        <v>1311</v>
      </c>
      <c r="C6" s="9" t="s">
        <v>28</v>
      </c>
      <c r="D6" s="9" t="s">
        <v>34</v>
      </c>
      <c r="E6" s="9" t="s">
        <v>96</v>
      </c>
      <c r="F6" s="9" t="s">
        <v>97</v>
      </c>
      <c r="G6" s="9" t="s">
        <v>32</v>
      </c>
    </row>
    <row r="7" customFormat="false" ht="15" hidden="false" customHeight="false" outlineLevel="0" collapsed="false">
      <c r="A7" s="6" t="s">
        <v>38</v>
      </c>
      <c r="B7" s="7" t="n">
        <v>1617</v>
      </c>
      <c r="C7" s="9" t="s">
        <v>28</v>
      </c>
      <c r="D7" s="9" t="s">
        <v>39</v>
      </c>
      <c r="E7" s="9" t="s">
        <v>98</v>
      </c>
      <c r="F7" s="9" t="s">
        <v>97</v>
      </c>
      <c r="G7" s="9" t="s">
        <v>32</v>
      </c>
    </row>
    <row r="8" customFormat="false" ht="15" hidden="false" customHeight="false" outlineLevel="0" collapsed="false">
      <c r="A8" s="6" t="s">
        <v>41</v>
      </c>
      <c r="B8" s="7" t="n">
        <v>2203</v>
      </c>
      <c r="C8" s="9" t="s">
        <v>28</v>
      </c>
      <c r="D8" s="9" t="s">
        <v>39</v>
      </c>
      <c r="E8" s="9" t="s">
        <v>96</v>
      </c>
      <c r="F8" s="9" t="s">
        <v>97</v>
      </c>
      <c r="G8" s="9" t="s">
        <v>32</v>
      </c>
    </row>
    <row r="9" customFormat="false" ht="15" hidden="false" customHeight="false" outlineLevel="0" collapsed="false">
      <c r="A9" s="6" t="s">
        <v>42</v>
      </c>
      <c r="B9" s="7" t="n">
        <v>2849</v>
      </c>
      <c r="C9" s="9" t="s">
        <v>28</v>
      </c>
      <c r="D9" s="9" t="s">
        <v>43</v>
      </c>
      <c r="E9" s="9" t="s">
        <v>96</v>
      </c>
      <c r="F9" s="9" t="s">
        <v>97</v>
      </c>
      <c r="G9" s="9" t="s">
        <v>32</v>
      </c>
    </row>
    <row r="10" customFormat="false" ht="15" hidden="false" customHeight="false" outlineLevel="0" collapsed="false">
      <c r="A10" s="6" t="s">
        <v>45</v>
      </c>
      <c r="B10" s="7" t="n">
        <v>2781</v>
      </c>
      <c r="C10" s="9" t="s">
        <v>28</v>
      </c>
      <c r="D10" s="9" t="s">
        <v>43</v>
      </c>
      <c r="E10" s="9" t="s">
        <v>96</v>
      </c>
      <c r="F10" s="9" t="s">
        <v>97</v>
      </c>
      <c r="G10" s="9" t="s">
        <v>32</v>
      </c>
    </row>
    <row r="11" customFormat="false" ht="15" hidden="false" customHeight="false" outlineLevel="0" collapsed="false">
      <c r="A11" s="6" t="s">
        <v>47</v>
      </c>
      <c r="B11" s="7" t="n">
        <v>2804.365</v>
      </c>
      <c r="C11" s="9" t="s">
        <v>28</v>
      </c>
      <c r="D11" s="9" t="s">
        <v>48</v>
      </c>
      <c r="E11" s="9" t="s">
        <v>99</v>
      </c>
      <c r="F11" s="9" t="s">
        <v>97</v>
      </c>
      <c r="G11" s="9" t="s">
        <v>32</v>
      </c>
    </row>
    <row r="12" customFormat="false" ht="15" hidden="false" customHeight="false" outlineLevel="0" collapsed="false">
      <c r="A12" s="6" t="s">
        <v>50</v>
      </c>
      <c r="B12" s="7" t="n">
        <v>3692.927</v>
      </c>
      <c r="C12" s="9" t="s">
        <v>28</v>
      </c>
      <c r="D12" s="9" t="s">
        <v>48</v>
      </c>
      <c r="E12" s="9" t="s">
        <v>100</v>
      </c>
      <c r="F12" s="9" t="s">
        <v>97</v>
      </c>
      <c r="G12" s="9" t="s">
        <v>32</v>
      </c>
    </row>
    <row r="13" customFormat="false" ht="15" hidden="false" customHeight="false" outlineLevel="0" collapsed="false">
      <c r="A13" s="6" t="s">
        <v>52</v>
      </c>
      <c r="B13" s="7" t="n">
        <v>5233.773</v>
      </c>
      <c r="C13" s="9" t="s">
        <v>28</v>
      </c>
      <c r="D13" s="9" t="s">
        <v>53</v>
      </c>
      <c r="E13" s="9" t="s">
        <v>101</v>
      </c>
      <c r="F13" s="9" t="s">
        <v>97</v>
      </c>
      <c r="G13" s="9" t="s">
        <v>32</v>
      </c>
    </row>
    <row r="14" customFormat="false" ht="15" hidden="false" customHeight="false" outlineLevel="0" collapsed="false">
      <c r="A14" s="6" t="s">
        <v>55</v>
      </c>
      <c r="B14" s="7" t="n">
        <v>6184.297</v>
      </c>
      <c r="C14" s="9" t="s">
        <v>28</v>
      </c>
      <c r="D14" s="9" t="s">
        <v>53</v>
      </c>
      <c r="E14" s="9" t="s">
        <v>100</v>
      </c>
      <c r="F14" s="9" t="s">
        <v>97</v>
      </c>
      <c r="G14" s="9" t="s">
        <v>32</v>
      </c>
    </row>
    <row r="15" customFormat="false" ht="15" hidden="false" customHeight="false" outlineLevel="0" collapsed="false">
      <c r="A15" s="6" t="s">
        <v>56</v>
      </c>
      <c r="B15" s="7" t="n">
        <v>6517</v>
      </c>
      <c r="C15" s="9" t="s">
        <v>28</v>
      </c>
      <c r="D15" s="9" t="s">
        <v>102</v>
      </c>
      <c r="E15" s="9" t="s">
        <v>100</v>
      </c>
      <c r="F15" s="9" t="s">
        <v>97</v>
      </c>
      <c r="G15" s="12" t="s">
        <v>103</v>
      </c>
    </row>
    <row r="16" customFormat="false" ht="15" hidden="false" customHeight="false" outlineLevel="0" collapsed="false">
      <c r="A16" s="6" t="s">
        <v>59</v>
      </c>
      <c r="B16" s="7" t="n">
        <v>7607</v>
      </c>
      <c r="C16" s="9" t="s">
        <v>28</v>
      </c>
      <c r="D16" s="9" t="s">
        <v>57</v>
      </c>
      <c r="E16" s="9" t="s">
        <v>100</v>
      </c>
      <c r="F16" s="9" t="s">
        <v>97</v>
      </c>
      <c r="G16" s="12" t="s">
        <v>103</v>
      </c>
    </row>
    <row r="17" customFormat="false" ht="15" hidden="false" customHeight="false" outlineLevel="0" collapsed="false">
      <c r="A17" s="6" t="s">
        <v>60</v>
      </c>
      <c r="B17" s="7" t="n">
        <v>9130</v>
      </c>
      <c r="C17" s="9" t="s">
        <v>28</v>
      </c>
      <c r="D17" s="9" t="s">
        <v>104</v>
      </c>
      <c r="E17" s="9" t="s">
        <v>100</v>
      </c>
      <c r="F17" s="9" t="s">
        <v>97</v>
      </c>
      <c r="G17" s="12" t="s">
        <v>103</v>
      </c>
    </row>
    <row r="18" customFormat="false" ht="23.85" hidden="false" customHeight="false" outlineLevel="0" collapsed="false">
      <c r="A18" s="6" t="s">
        <v>63</v>
      </c>
      <c r="B18" s="7" t="n">
        <v>11190</v>
      </c>
      <c r="C18" s="9" t="s">
        <v>28</v>
      </c>
      <c r="D18" s="9" t="s">
        <v>61</v>
      </c>
      <c r="E18" s="9" t="s">
        <v>100</v>
      </c>
      <c r="F18" s="9" t="s">
        <v>105</v>
      </c>
      <c r="G18" s="12" t="s">
        <v>103</v>
      </c>
    </row>
    <row r="19" customFormat="false" ht="23.85" hidden="false" customHeight="false" outlineLevel="0" collapsed="false">
      <c r="A19" s="6" t="s">
        <v>65</v>
      </c>
      <c r="B19" s="7" t="n">
        <v>13171.301</v>
      </c>
      <c r="C19" s="9" t="s">
        <v>66</v>
      </c>
      <c r="D19" s="9" t="s">
        <v>67</v>
      </c>
      <c r="E19" s="9" t="s">
        <v>106</v>
      </c>
      <c r="F19" s="9" t="s">
        <v>107</v>
      </c>
      <c r="G19" s="9" t="s">
        <v>32</v>
      </c>
    </row>
    <row r="20" customFormat="false" ht="15" hidden="false" customHeight="false" outlineLevel="0" collapsed="false">
      <c r="A20" s="6" t="s">
        <v>70</v>
      </c>
      <c r="B20" s="7" t="n">
        <v>14864.595</v>
      </c>
      <c r="C20" s="9" t="s">
        <v>71</v>
      </c>
      <c r="D20" s="9" t="s">
        <v>67</v>
      </c>
      <c r="E20" s="9" t="s">
        <v>108</v>
      </c>
      <c r="F20" s="9" t="s">
        <v>107</v>
      </c>
      <c r="G20" s="9" t="s">
        <v>32</v>
      </c>
    </row>
    <row r="21" customFormat="false" ht="15" hidden="false" customHeight="false" outlineLevel="0" collapsed="false">
      <c r="A21" s="6" t="s">
        <v>73</v>
      </c>
      <c r="B21" s="7" t="n">
        <v>15988.092</v>
      </c>
      <c r="C21" s="9" t="s">
        <v>74</v>
      </c>
      <c r="D21" s="9" t="s">
        <v>67</v>
      </c>
      <c r="E21" s="9" t="s">
        <v>108</v>
      </c>
      <c r="F21" s="9" t="s">
        <v>97</v>
      </c>
      <c r="G21" s="9" t="s">
        <v>32</v>
      </c>
    </row>
    <row r="22" customFormat="false" ht="15" hidden="false" customHeight="false" outlineLevel="0" collapsed="false">
      <c r="A22" s="6" t="s">
        <v>76</v>
      </c>
      <c r="B22" s="7" t="n">
        <v>16772.354</v>
      </c>
      <c r="C22" s="9" t="s">
        <v>74</v>
      </c>
      <c r="D22" s="9" t="s">
        <v>67</v>
      </c>
      <c r="E22" s="9" t="s">
        <v>108</v>
      </c>
      <c r="F22" s="9" t="s">
        <v>109</v>
      </c>
      <c r="G22" s="9" t="s">
        <v>32</v>
      </c>
    </row>
    <row r="23" customFormat="false" ht="15" hidden="false" customHeight="false" outlineLevel="0" collapsed="false">
      <c r="A23" s="6" t="s">
        <v>77</v>
      </c>
      <c r="B23" s="7" t="n">
        <v>17326.313</v>
      </c>
      <c r="C23" s="9" t="s">
        <v>74</v>
      </c>
      <c r="D23" s="9" t="s">
        <v>67</v>
      </c>
      <c r="E23" s="9" t="s">
        <v>108</v>
      </c>
      <c r="F23" s="9" t="s">
        <v>97</v>
      </c>
      <c r="G23" s="9" t="s">
        <v>32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8"/>
    <col collapsed="false" customWidth="true" hidden="false" outlineLevel="0" max="3" min="3" style="0" width="95"/>
  </cols>
  <sheetData>
    <row r="1" customFormat="false" ht="15" hidden="false" customHeight="false" outlineLevel="0" collapsed="false">
      <c r="A1" s="5" t="s">
        <v>110</v>
      </c>
      <c r="B1" s="5" t="s">
        <v>111</v>
      </c>
      <c r="C1" s="5" t="s">
        <v>112</v>
      </c>
    </row>
    <row r="2" customFormat="false" ht="15" hidden="false" customHeight="false" outlineLevel="0" collapsed="false">
      <c r="A2" s="9" t="s">
        <v>113</v>
      </c>
      <c r="B2" s="9" t="s">
        <v>114</v>
      </c>
      <c r="C2" s="13" t="s">
        <v>115</v>
      </c>
    </row>
    <row r="3" customFormat="false" ht="23.85" hidden="false" customHeight="false" outlineLevel="0" collapsed="false">
      <c r="A3" s="9" t="s">
        <v>116</v>
      </c>
      <c r="B3" s="9" t="s">
        <v>117</v>
      </c>
      <c r="C3" s="13" t="s">
        <v>118</v>
      </c>
    </row>
    <row r="4" customFormat="false" ht="23.85" hidden="false" customHeight="false" outlineLevel="0" collapsed="false">
      <c r="A4" s="9" t="s">
        <v>119</v>
      </c>
      <c r="B4" s="9" t="s">
        <v>120</v>
      </c>
      <c r="C4" s="13" t="s">
        <v>121</v>
      </c>
    </row>
    <row r="5" customFormat="false" ht="23.85" hidden="false" customHeight="false" outlineLevel="0" collapsed="false">
      <c r="A5" s="9" t="s">
        <v>122</v>
      </c>
      <c r="B5" s="9" t="s">
        <v>123</v>
      </c>
      <c r="C5" s="13" t="s">
        <v>124</v>
      </c>
    </row>
    <row r="6" customFormat="false" ht="23.85" hidden="false" customHeight="false" outlineLevel="0" collapsed="false">
      <c r="A6" s="9" t="s">
        <v>125</v>
      </c>
      <c r="B6" s="9" t="s">
        <v>126</v>
      </c>
      <c r="C6" s="13" t="s">
        <v>127</v>
      </c>
    </row>
    <row r="7" customFormat="false" ht="23.85" hidden="false" customHeight="false" outlineLevel="0" collapsed="false">
      <c r="A7" s="9" t="s">
        <v>128</v>
      </c>
      <c r="B7" s="9" t="s">
        <v>129</v>
      </c>
      <c r="C7" s="13" t="s">
        <v>130</v>
      </c>
    </row>
    <row r="8" customFormat="false" ht="23.85" hidden="false" customHeight="false" outlineLevel="0" collapsed="false">
      <c r="A8" s="9" t="s">
        <v>131</v>
      </c>
      <c r="B8" s="9" t="s">
        <v>132</v>
      </c>
      <c r="C8" s="13" t="s">
        <v>133</v>
      </c>
    </row>
    <row r="9" customFormat="false" ht="23.85" hidden="false" customHeight="false" outlineLevel="0" collapsed="false">
      <c r="A9" s="9" t="s">
        <v>134</v>
      </c>
      <c r="B9" s="9" t="s">
        <v>135</v>
      </c>
      <c r="C9" s="13" t="s">
        <v>136</v>
      </c>
    </row>
    <row r="10" customFormat="false" ht="23.85" hidden="false" customHeight="false" outlineLevel="0" collapsed="false">
      <c r="A10" s="9" t="s">
        <v>137</v>
      </c>
      <c r="B10" s="9" t="s">
        <v>138</v>
      </c>
      <c r="C10" s="13" t="s">
        <v>139</v>
      </c>
    </row>
    <row r="11" customFormat="false" ht="23.85" hidden="false" customHeight="false" outlineLevel="0" collapsed="false">
      <c r="A11" s="9" t="s">
        <v>140</v>
      </c>
      <c r="B11" s="9" t="s">
        <v>141</v>
      </c>
      <c r="C11" s="13" t="s">
        <v>142</v>
      </c>
    </row>
    <row r="12" customFormat="false" ht="15" hidden="false" customHeight="false" outlineLevel="0" collapsed="false">
      <c r="A12" s="9" t="s">
        <v>143</v>
      </c>
      <c r="B12" s="9" t="s">
        <v>144</v>
      </c>
      <c r="C12" s="13" t="s">
        <v>145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2026-06-13T13:53:59Z</dcterms:created>
  <dc:creator>openpyxl</dc:creator>
  <dc:description/>
  <dc:language>en-US</dc:language>
  <cp:lastModifiedBy/>
  <dcterms:modified xsi:type="dcterms:W3CDTF">2026-06-13T13:53:59Z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